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oud-005\profiles$\suzanne_jhf\Desktop\bewaren\"/>
    </mc:Choice>
  </mc:AlternateContent>
  <bookViews>
    <workbookView xWindow="0" yWindow="0" windowWidth="28260" windowHeight="9765"/>
  </bookViews>
  <sheets>
    <sheet name="Sheet1stact" sheetId="2" r:id="rId1"/>
  </sheets>
  <definedNames>
    <definedName name="_xlnm.Print_Area" localSheetId="0">Sheet1stact!$A$1:$J$42</definedName>
  </definedNames>
  <calcPr calcId="152511"/>
</workbook>
</file>

<file path=xl/calcChain.xml><?xml version="1.0" encoding="utf-8"?>
<calcChain xmlns="http://schemas.openxmlformats.org/spreadsheetml/2006/main">
  <c r="I35" i="2" l="1"/>
  <c r="G25" i="2" l="1"/>
  <c r="G26" i="2"/>
  <c r="G27" i="2"/>
  <c r="G14" i="2" l="1"/>
  <c r="G13" i="2"/>
  <c r="I33" i="2"/>
  <c r="G38" i="2"/>
  <c r="G31" i="2"/>
  <c r="G32" i="2"/>
  <c r="G30" i="2"/>
  <c r="G33" i="2" s="1"/>
  <c r="G22" i="2"/>
  <c r="G23" i="2"/>
  <c r="G24" i="2"/>
  <c r="G21" i="2"/>
  <c r="G11" i="2"/>
  <c r="G12" i="2"/>
  <c r="G15" i="2"/>
  <c r="G16" i="2"/>
  <c r="G17" i="2"/>
  <c r="G10" i="2"/>
  <c r="I28" i="2"/>
  <c r="G28" i="2" l="1"/>
  <c r="G35" i="2" s="1"/>
  <c r="G18" i="2" l="1"/>
  <c r="G37" i="2" s="1"/>
  <c r="G39" i="2" s="1"/>
  <c r="I18" i="2"/>
  <c r="I37" i="2" l="1"/>
  <c r="I39" i="2" l="1"/>
</calcChain>
</file>

<file path=xl/sharedStrings.xml><?xml version="1.0" encoding="utf-8"?>
<sst xmlns="http://schemas.openxmlformats.org/spreadsheetml/2006/main" count="73" uniqueCount="60">
  <si>
    <t>Contributions</t>
  </si>
  <si>
    <t>Membership dues</t>
  </si>
  <si>
    <t>Program revenues</t>
  </si>
  <si>
    <t xml:space="preserve"> </t>
  </si>
  <si>
    <t xml:space="preserve">    Total revenues</t>
  </si>
  <si>
    <t xml:space="preserve">    Total program expenses</t>
  </si>
  <si>
    <t xml:space="preserve">    Total expenses</t>
  </si>
  <si>
    <t>Net assets, beginning of period</t>
  </si>
  <si>
    <t>Change in net assets 
          (total revenues - total expenses)</t>
  </si>
  <si>
    <t>€</t>
  </si>
  <si>
    <t>local
currency</t>
  </si>
  <si>
    <t>*</t>
  </si>
  <si>
    <t>**</t>
  </si>
  <si>
    <t>Preferably at the end of the last day of the accounting period</t>
  </si>
  <si>
    <t>_______________</t>
  </si>
  <si>
    <t>For the year:</t>
  </si>
  <si>
    <t>Name of the non-profit:</t>
  </si>
  <si>
    <t>Total other expenses</t>
  </si>
  <si>
    <t>Operational</t>
  </si>
  <si>
    <t>General</t>
  </si>
  <si>
    <t>Grants</t>
  </si>
  <si>
    <t>Sales</t>
  </si>
  <si>
    <r>
      <t>Exchange rate Euro/local</t>
    </r>
    <r>
      <rPr>
        <sz val="11"/>
        <rFont val="Calibri"/>
        <family val="2"/>
        <scheme val="minor"/>
      </rPr>
      <t xml:space="preserve">*: </t>
    </r>
  </si>
  <si>
    <t>Please specify</t>
  </si>
  <si>
    <t>Other**</t>
  </si>
  <si>
    <t>Programs**</t>
  </si>
  <si>
    <t>REVENUES</t>
  </si>
  <si>
    <t>EXPENDITURES</t>
  </si>
  <si>
    <t>Housing expenses</t>
  </si>
  <si>
    <t>All green fields and purple fields can be modified. The green fields are mandatory.</t>
  </si>
  <si>
    <t>Fictional Russian NGO</t>
  </si>
  <si>
    <r>
      <t xml:space="preserve">Statement of Activities </t>
    </r>
    <r>
      <rPr>
        <b/>
        <sz val="18"/>
        <color rgb="FFFF0000"/>
        <rFont val="Calibri"/>
        <family val="2"/>
        <scheme val="minor"/>
      </rPr>
      <t>- SAMPLE</t>
    </r>
  </si>
  <si>
    <t>Donations</t>
  </si>
  <si>
    <t>Shabbatonim</t>
  </si>
  <si>
    <t>Lectures</t>
  </si>
  <si>
    <t>Camps</t>
  </si>
  <si>
    <t>Instructions</t>
  </si>
  <si>
    <t>e.g.: kindergarten, puppet theater, camps for teenagers can be categorized as children's programs</t>
  </si>
  <si>
    <t>In case you have had more programs than 7, try to combine the programs.</t>
  </si>
  <si>
    <t>In case the local currency is also Euro, fill out 1 under 'local currency'.</t>
  </si>
  <si>
    <t>1.</t>
  </si>
  <si>
    <t>2.</t>
  </si>
  <si>
    <t>3.</t>
  </si>
  <si>
    <t>4.</t>
  </si>
  <si>
    <t>5.</t>
  </si>
  <si>
    <t>6.</t>
  </si>
  <si>
    <t xml:space="preserve">The green fields are mandatory. </t>
  </si>
  <si>
    <t>The total amounts will be calculated automatically. Do not change these.</t>
  </si>
  <si>
    <t>Checklist</t>
  </si>
  <si>
    <t>The total revenues in the local currency must equal the total revenues in the official financial report of your organisation of that year.</t>
  </si>
  <si>
    <t>The total expenses in the local currency must equal the total expenses in the official financial report of your organisation of that year.</t>
  </si>
  <si>
    <r>
      <t xml:space="preserve">Do </t>
    </r>
    <r>
      <rPr>
        <b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add nor delete </t>
    </r>
    <r>
      <rPr>
        <b/>
        <sz val="10"/>
        <color rgb="FFFF0000"/>
        <rFont val="Arial"/>
        <family val="2"/>
      </rPr>
      <t>rows</t>
    </r>
    <r>
      <rPr>
        <sz val="10"/>
        <color rgb="FFFF0000"/>
        <rFont val="Arial"/>
        <family val="2"/>
      </rPr>
      <t xml:space="preserve"> in the template.</t>
    </r>
  </si>
  <si>
    <r>
      <t xml:space="preserve">Do </t>
    </r>
    <r>
      <rPr>
        <b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add nor delete</t>
    </r>
    <r>
      <rPr>
        <b/>
        <sz val="10"/>
        <color rgb="FFFF0000"/>
        <rFont val="Arial"/>
        <family val="2"/>
      </rPr>
      <t xml:space="preserve"> columns in</t>
    </r>
    <r>
      <rPr>
        <sz val="10"/>
        <color rgb="FFFF0000"/>
        <rFont val="Arial"/>
        <family val="2"/>
      </rPr>
      <t xml:space="preserve"> the template.</t>
    </r>
  </si>
  <si>
    <r>
      <t xml:space="preserve">Do </t>
    </r>
    <r>
      <rPr>
        <b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add another</t>
    </r>
    <r>
      <rPr>
        <b/>
        <sz val="10"/>
        <color rgb="FFFF0000"/>
        <rFont val="Arial"/>
        <family val="2"/>
      </rPr>
      <t xml:space="preserve"> worksheet</t>
    </r>
    <r>
      <rPr>
        <sz val="10"/>
        <color rgb="FFFF0000"/>
        <rFont val="Arial"/>
        <family val="2"/>
      </rPr>
      <t xml:space="preserve"> to the template.</t>
    </r>
  </si>
  <si>
    <r>
      <t xml:space="preserve">In case there is no amount related to an item, leave the cell blank. Do </t>
    </r>
    <r>
      <rPr>
        <b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delete the row.</t>
    </r>
  </si>
  <si>
    <r>
      <t>Cells</t>
    </r>
    <r>
      <rPr>
        <b/>
        <sz val="11"/>
        <color rgb="FFFF0000"/>
        <rFont val="Calibri"/>
        <family val="2"/>
        <scheme val="minor"/>
      </rPr>
      <t xml:space="preserve"> E6</t>
    </r>
    <r>
      <rPr>
        <sz val="11"/>
        <color rgb="FFFF0000"/>
        <rFont val="Calibri"/>
        <family val="2"/>
        <scheme val="minor"/>
      </rPr>
      <t xml:space="preserve"> and</t>
    </r>
    <r>
      <rPr>
        <b/>
        <sz val="11"/>
        <color rgb="FFFF0000"/>
        <rFont val="Calibri"/>
        <family val="2"/>
        <scheme val="minor"/>
      </rPr>
      <t xml:space="preserve"> I6</t>
    </r>
    <r>
      <rPr>
        <sz val="11"/>
        <color rgb="FFFF0000"/>
        <rFont val="Calibri"/>
        <family val="2"/>
        <scheme val="minor"/>
      </rPr>
      <t xml:space="preserve"> must have been filled out.</t>
    </r>
  </si>
  <si>
    <r>
      <t xml:space="preserve">Cell </t>
    </r>
    <r>
      <rPr>
        <b/>
        <sz val="11"/>
        <color rgb="FFFF0000"/>
        <rFont val="Calibri"/>
        <family val="2"/>
        <scheme val="minor"/>
      </rPr>
      <t>G35</t>
    </r>
    <r>
      <rPr>
        <sz val="11"/>
        <color rgb="FFFF0000"/>
        <rFont val="Calibri"/>
        <family val="2"/>
        <scheme val="minor"/>
      </rPr>
      <t xml:space="preserve"> contains the total expenses in Euro of your organization for that year.</t>
    </r>
  </si>
  <si>
    <r>
      <t xml:space="preserve">The net assets of the beginning of the period must have been filled out (cell </t>
    </r>
    <r>
      <rPr>
        <b/>
        <sz val="11"/>
        <color rgb="FFFF0000"/>
        <rFont val="Calibri"/>
        <family val="2"/>
        <scheme val="minor"/>
      </rPr>
      <t>I38</t>
    </r>
    <r>
      <rPr>
        <sz val="11"/>
        <color rgb="FFFF0000"/>
        <rFont val="Calibri"/>
        <family val="2"/>
        <scheme val="minor"/>
      </rPr>
      <t>)</t>
    </r>
  </si>
  <si>
    <t>Net assets, end of period</t>
  </si>
  <si>
    <r>
      <rPr>
        <b/>
        <sz val="11"/>
        <color rgb="FFFF0000"/>
        <rFont val="Calibri"/>
        <family val="2"/>
        <scheme val="minor"/>
      </rPr>
      <t>Column G</t>
    </r>
    <r>
      <rPr>
        <sz val="11"/>
        <color rgb="FFFF0000"/>
        <rFont val="Calibri"/>
        <family val="2"/>
        <scheme val="minor"/>
      </rPr>
      <t xml:space="preserve"> will be filled out automatically.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</si>
</sst>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20" fontId="8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4" fillId="0" borderId="4" xfId="1" applyFont="1" applyBorder="1"/>
    <xf numFmtId="0" fontId="10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7" fillId="0" borderId="5" xfId="1" applyFont="1" applyBorder="1"/>
    <xf numFmtId="0" fontId="4" fillId="0" borderId="0" xfId="1" applyFont="1" applyBorder="1" applyAlignment="1"/>
    <xf numFmtId="0" fontId="8" fillId="0" borderId="0" xfId="1" applyFont="1" applyBorder="1" applyAlignment="1"/>
    <xf numFmtId="0" fontId="8" fillId="0" borderId="4" xfId="1" applyFont="1" applyBorder="1"/>
    <xf numFmtId="0" fontId="8" fillId="0" borderId="0" xfId="1" applyFont="1" applyBorder="1"/>
    <xf numFmtId="0" fontId="11" fillId="0" borderId="5" xfId="1" applyFont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0" fillId="0" borderId="0" xfId="0" applyBorder="1"/>
    <xf numFmtId="0" fontId="4" fillId="0" borderId="1" xfId="1" applyFont="1" applyBorder="1" applyAlignment="1">
      <alignment horizontal="center"/>
    </xf>
    <xf numFmtId="49" fontId="8" fillId="0" borderId="0" xfId="1" applyNumberFormat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6" xfId="3" applyNumberFormat="1" applyFont="1" applyBorder="1" applyAlignment="1"/>
    <xf numFmtId="165" fontId="8" fillId="0" borderId="7" xfId="3" applyNumberFormat="1" applyFont="1" applyBorder="1" applyAlignment="1"/>
    <xf numFmtId="0" fontId="9" fillId="0" borderId="0" xfId="1" applyFont="1" applyBorder="1" applyAlignment="1">
      <alignment horizontal="right"/>
    </xf>
    <xf numFmtId="165" fontId="0" fillId="0" borderId="0" xfId="3" applyNumberFormat="1" applyFont="1" applyBorder="1"/>
    <xf numFmtId="165" fontId="4" fillId="0" borderId="0" xfId="3" applyNumberFormat="1" applyFont="1" applyBorder="1" applyAlignment="1"/>
    <xf numFmtId="165" fontId="8" fillId="0" borderId="8" xfId="3" applyNumberFormat="1" applyFont="1" applyBorder="1" applyAlignment="1"/>
    <xf numFmtId="165" fontId="8" fillId="0" borderId="0" xfId="3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165" fontId="8" fillId="5" borderId="10" xfId="3" applyNumberFormat="1" applyFont="1" applyFill="1" applyBorder="1" applyAlignment="1"/>
    <xf numFmtId="0" fontId="0" fillId="0" borderId="0" xfId="0" applyAlignment="1">
      <alignment horizontal="right"/>
    </xf>
    <xf numFmtId="165" fontId="9" fillId="0" borderId="2" xfId="3" applyNumberFormat="1" applyFont="1" applyBorder="1" applyAlignment="1"/>
    <xf numFmtId="165" fontId="4" fillId="3" borderId="6" xfId="3" applyNumberFormat="1" applyFont="1" applyFill="1" applyBorder="1" applyAlignment="1" applyProtection="1">
      <protection locked="0"/>
    </xf>
    <xf numFmtId="165" fontId="8" fillId="0" borderId="0" xfId="3" applyNumberFormat="1" applyFont="1" applyBorder="1" applyAlignment="1"/>
    <xf numFmtId="0" fontId="8" fillId="0" borderId="4" xfId="1" applyFont="1" applyBorder="1" applyAlignment="1">
      <alignment horizontal="right"/>
    </xf>
    <xf numFmtId="165" fontId="4" fillId="0" borderId="6" xfId="3" applyNumberFormat="1" applyFont="1" applyBorder="1" applyAlignment="1" applyProtection="1"/>
    <xf numFmtId="165" fontId="4" fillId="3" borderId="9" xfId="3" applyNumberFormat="1" applyFont="1" applyFill="1" applyBorder="1" applyAlignment="1" applyProtection="1">
      <protection locked="0"/>
    </xf>
    <xf numFmtId="0" fontId="4" fillId="0" borderId="2" xfId="1" applyFont="1" applyBorder="1" applyAlignment="1"/>
    <xf numFmtId="0" fontId="2" fillId="0" borderId="0" xfId="1" applyFont="1" applyBorder="1" applyAlignment="1"/>
    <xf numFmtId="0" fontId="4" fillId="3" borderId="0" xfId="1" applyFont="1" applyFill="1" applyBorder="1" applyAlignment="1" applyProtection="1">
      <protection locked="0"/>
    </xf>
    <xf numFmtId="14" fontId="4" fillId="2" borderId="0" xfId="0" applyNumberFormat="1" applyFont="1" applyFill="1" applyBorder="1" applyAlignment="1" applyProtection="1">
      <alignment horizontal="center"/>
      <protection locked="0"/>
    </xf>
    <xf numFmtId="0" fontId="8" fillId="0" borderId="11" xfId="1" applyFont="1" applyBorder="1" applyAlignment="1">
      <alignment horizontal="right"/>
    </xf>
    <xf numFmtId="0" fontId="17" fillId="0" borderId="0" xfId="0" applyFont="1" applyAlignment="1" applyProtection="1">
      <alignment horizontal="left"/>
    </xf>
    <xf numFmtId="165" fontId="8" fillId="0" borderId="13" xfId="3" applyNumberFormat="1" applyFont="1" applyBorder="1" applyAlignment="1"/>
    <xf numFmtId="0" fontId="14" fillId="0" borderId="0" xfId="0" applyFont="1"/>
    <xf numFmtId="0" fontId="4" fillId="0" borderId="0" xfId="0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horizontal="left"/>
    </xf>
    <xf numFmtId="0" fontId="14" fillId="0" borderId="0" xfId="0" applyFont="1" applyAlignment="1">
      <alignment horizontal="right"/>
    </xf>
    <xf numFmtId="0" fontId="13" fillId="0" borderId="0" xfId="0" applyFont="1"/>
    <xf numFmtId="0" fontId="16" fillId="0" borderId="0" xfId="0" applyFont="1" applyAlignment="1" applyProtection="1">
      <alignment horizontal="left"/>
    </xf>
    <xf numFmtId="0" fontId="6" fillId="0" borderId="6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8" fillId="0" borderId="8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8" fillId="0" borderId="0" xfId="1" applyFont="1" applyBorder="1" applyAlignment="1">
      <alignment horizontal="right" wrapText="1"/>
    </xf>
    <xf numFmtId="0" fontId="12" fillId="4" borderId="0" xfId="1" applyFont="1" applyFill="1" applyBorder="1" applyAlignment="1">
      <alignment horizontal="right"/>
    </xf>
    <xf numFmtId="0" fontId="12" fillId="4" borderId="0" xfId="1" applyFont="1" applyFill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2" borderId="3" xfId="1" applyFont="1" applyFill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left"/>
      <protection locked="0"/>
    </xf>
    <xf numFmtId="49" fontId="12" fillId="4" borderId="0" xfId="1" applyNumberFormat="1" applyFont="1" applyFill="1" applyBorder="1" applyAlignment="1">
      <alignment horizontal="left"/>
    </xf>
  </cellXfs>
  <cellStyles count="4">
    <cellStyle name="Komma" xfId="3" builtinId="3"/>
    <cellStyle name="Standaard" xfId="0" builtinId="0"/>
    <cellStyle name="Standaard 2" xfId="1"/>
    <cellStyle name="Valuta 2" xfId="2"/>
  </cellStyles>
  <dxfs count="2">
    <dxf>
      <font>
        <color theme="4" tint="0.7999816888943144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N44"/>
  <sheetViews>
    <sheetView tabSelected="1" topLeftCell="A19" workbookViewId="0">
      <selection activeCell="D34" sqref="D34"/>
    </sheetView>
  </sheetViews>
  <sheetFormatPr defaultRowHeight="15" x14ac:dyDescent="0.25"/>
  <cols>
    <col min="1" max="1" width="4.7109375" customWidth="1"/>
    <col min="2" max="2" width="5.42578125" style="16" customWidth="1"/>
    <col min="3" max="3" width="6.7109375" customWidth="1"/>
    <col min="4" max="4" width="17.140625" customWidth="1"/>
    <col min="5" max="5" width="17.42578125" customWidth="1"/>
    <col min="6" max="6" width="2.85546875" customWidth="1"/>
    <col min="7" max="7" width="12.28515625" bestFit="1" customWidth="1"/>
    <col min="8" max="8" width="5.140625" customWidth="1"/>
    <col min="9" max="9" width="11.7109375" customWidth="1"/>
    <col min="10" max="10" width="11.42578125" customWidth="1"/>
    <col min="11" max="11" width="9.140625" style="40"/>
  </cols>
  <sheetData>
    <row r="1" spans="2:14" ht="20.25" customHeight="1" x14ac:dyDescent="0.25">
      <c r="B1" s="71" t="s">
        <v>29</v>
      </c>
      <c r="C1" s="72"/>
      <c r="D1" s="72"/>
      <c r="E1" s="72"/>
      <c r="F1" s="72"/>
      <c r="G1" s="72"/>
      <c r="H1" s="72"/>
      <c r="I1" s="72"/>
      <c r="J1" s="72"/>
    </row>
    <row r="2" spans="2:14" x14ac:dyDescent="0.25">
      <c r="B2" s="17"/>
      <c r="C2" s="73" t="s">
        <v>16</v>
      </c>
      <c r="D2" s="73"/>
      <c r="E2" s="74" t="s">
        <v>30</v>
      </c>
      <c r="F2" s="74"/>
      <c r="G2" s="74"/>
      <c r="H2" s="74"/>
      <c r="I2" s="74"/>
      <c r="J2" s="75"/>
    </row>
    <row r="3" spans="2:14" ht="23.25" x14ac:dyDescent="0.35">
      <c r="B3" s="68" t="s">
        <v>31</v>
      </c>
      <c r="C3" s="69"/>
      <c r="D3" s="69"/>
      <c r="E3" s="69"/>
      <c r="F3" s="69"/>
      <c r="G3" s="69"/>
      <c r="H3" s="69"/>
      <c r="I3" s="69"/>
      <c r="J3" s="70"/>
    </row>
    <row r="4" spans="2:14" x14ac:dyDescent="0.25">
      <c r="B4" s="19"/>
      <c r="C4" s="20"/>
      <c r="D4" s="64" t="s">
        <v>15</v>
      </c>
      <c r="E4" s="64"/>
      <c r="F4" s="79">
        <v>2018</v>
      </c>
      <c r="G4" s="79"/>
      <c r="H4" s="20"/>
      <c r="I4" s="20"/>
      <c r="J4" s="21"/>
    </row>
    <row r="5" spans="2:14" ht="30" x14ac:dyDescent="0.25">
      <c r="B5" s="19"/>
      <c r="C5" s="20"/>
      <c r="D5" s="20"/>
      <c r="E5" s="20"/>
      <c r="F5" s="20"/>
      <c r="G5" s="1" t="s">
        <v>9</v>
      </c>
      <c r="H5" s="20"/>
      <c r="I5" s="3" t="s">
        <v>10</v>
      </c>
      <c r="J5" s="21"/>
    </row>
    <row r="6" spans="2:14" x14ac:dyDescent="0.25">
      <c r="B6" s="27"/>
      <c r="C6" s="78" t="s">
        <v>22</v>
      </c>
      <c r="D6" s="78"/>
      <c r="E6" s="50">
        <v>43465</v>
      </c>
      <c r="F6" s="28"/>
      <c r="G6" s="37">
        <v>1</v>
      </c>
      <c r="H6" s="28"/>
      <c r="I6" s="38">
        <v>79.5</v>
      </c>
      <c r="J6" s="29"/>
      <c r="K6" s="55"/>
      <c r="L6" s="14"/>
      <c r="M6" s="14"/>
      <c r="N6" s="14"/>
    </row>
    <row r="7" spans="2:14" x14ac:dyDescent="0.25">
      <c r="B7" s="27"/>
      <c r="C7" s="28"/>
      <c r="D7" s="28"/>
      <c r="E7" s="28"/>
      <c r="F7" s="28"/>
      <c r="G7" s="28"/>
      <c r="H7" s="28"/>
      <c r="I7" s="28"/>
      <c r="J7" s="29"/>
      <c r="K7" s="55"/>
      <c r="L7" s="28"/>
      <c r="M7" s="28"/>
      <c r="N7" s="28"/>
    </row>
    <row r="8" spans="2:14" ht="30" x14ac:dyDescent="0.25">
      <c r="B8" s="19"/>
      <c r="C8" s="20"/>
      <c r="D8" s="20"/>
      <c r="E8" s="20"/>
      <c r="F8" s="20"/>
      <c r="G8" s="1" t="s">
        <v>9</v>
      </c>
      <c r="H8" s="2"/>
      <c r="I8" s="3" t="s">
        <v>10</v>
      </c>
      <c r="J8" s="21"/>
      <c r="L8" s="59" t="s">
        <v>36</v>
      </c>
    </row>
    <row r="9" spans="2:14" x14ac:dyDescent="0.25">
      <c r="B9" s="4"/>
      <c r="C9" s="80" t="s">
        <v>26</v>
      </c>
      <c r="D9" s="80"/>
      <c r="E9" s="80"/>
      <c r="F9" s="18"/>
      <c r="G9" s="5"/>
      <c r="H9" s="6"/>
      <c r="I9" s="16"/>
      <c r="J9" s="7"/>
      <c r="K9" s="57" t="s">
        <v>40</v>
      </c>
      <c r="L9" s="52" t="s">
        <v>46</v>
      </c>
    </row>
    <row r="10" spans="2:14" x14ac:dyDescent="0.25">
      <c r="B10" s="4"/>
      <c r="C10" s="6"/>
      <c r="D10" s="6"/>
      <c r="E10" s="6" t="s">
        <v>0</v>
      </c>
      <c r="F10" s="6"/>
      <c r="G10" s="30">
        <f>I10/$I$6</f>
        <v>5396.3270440251572</v>
      </c>
      <c r="H10" s="6"/>
      <c r="I10" s="42">
        <v>429008</v>
      </c>
      <c r="J10" s="8"/>
      <c r="K10" s="57"/>
      <c r="L10" s="52" t="s">
        <v>39</v>
      </c>
    </row>
    <row r="11" spans="2:14" x14ac:dyDescent="0.25">
      <c r="B11" s="4"/>
      <c r="C11" s="6"/>
      <c r="D11" s="9"/>
      <c r="E11" s="9" t="s">
        <v>1</v>
      </c>
      <c r="F11" s="9"/>
      <c r="G11" s="30">
        <f t="shared" ref="G11:G17" si="0">I11/$I$6</f>
        <v>9518.6666666666661</v>
      </c>
      <c r="H11" s="6"/>
      <c r="I11" s="42">
        <v>756734</v>
      </c>
      <c r="J11" s="8"/>
      <c r="K11" s="57" t="s">
        <v>41</v>
      </c>
      <c r="L11" s="52" t="s">
        <v>51</v>
      </c>
    </row>
    <row r="12" spans="2:14" x14ac:dyDescent="0.25">
      <c r="B12" s="4"/>
      <c r="C12" s="6"/>
      <c r="D12" s="9"/>
      <c r="E12" s="9" t="s">
        <v>2</v>
      </c>
      <c r="F12" s="9"/>
      <c r="G12" s="30">
        <f t="shared" si="0"/>
        <v>10362.100628930817</v>
      </c>
      <c r="H12" s="6"/>
      <c r="I12" s="42">
        <v>823787</v>
      </c>
      <c r="J12" s="8"/>
      <c r="K12" s="57"/>
      <c r="L12" s="52" t="s">
        <v>38</v>
      </c>
    </row>
    <row r="13" spans="2:14" x14ac:dyDescent="0.25">
      <c r="B13" s="4"/>
      <c r="C13" s="6"/>
      <c r="D13" s="9"/>
      <c r="E13" s="9" t="s">
        <v>20</v>
      </c>
      <c r="F13" s="9"/>
      <c r="G13" s="30">
        <f t="shared" si="0"/>
        <v>49627.169811320753</v>
      </c>
      <c r="H13" s="6"/>
      <c r="I13" s="42">
        <v>3945360</v>
      </c>
      <c r="J13" s="8"/>
      <c r="K13" s="57"/>
      <c r="L13" s="52" t="s">
        <v>37</v>
      </c>
    </row>
    <row r="14" spans="2:14" x14ac:dyDescent="0.25">
      <c r="B14" s="4"/>
      <c r="C14" s="6"/>
      <c r="D14" s="9"/>
      <c r="E14" s="9" t="s">
        <v>21</v>
      </c>
      <c r="F14" s="9"/>
      <c r="G14" s="30">
        <f t="shared" si="0"/>
        <v>0</v>
      </c>
      <c r="H14" s="6"/>
      <c r="I14" s="42"/>
      <c r="J14" s="8"/>
      <c r="K14" s="57" t="s">
        <v>42</v>
      </c>
      <c r="L14" s="52" t="s">
        <v>52</v>
      </c>
    </row>
    <row r="15" spans="2:14" x14ac:dyDescent="0.25">
      <c r="B15" s="4"/>
      <c r="C15" s="6"/>
      <c r="D15" s="9" t="s">
        <v>24</v>
      </c>
      <c r="E15" s="49" t="s">
        <v>32</v>
      </c>
      <c r="F15" s="9"/>
      <c r="G15" s="30">
        <f t="shared" si="0"/>
        <v>758.41509433962267</v>
      </c>
      <c r="H15" s="6"/>
      <c r="I15" s="42">
        <v>60294</v>
      </c>
      <c r="J15" s="8"/>
      <c r="K15" s="57" t="s">
        <v>43</v>
      </c>
      <c r="L15" s="52" t="s">
        <v>53</v>
      </c>
    </row>
    <row r="16" spans="2:14" x14ac:dyDescent="0.25">
      <c r="B16" s="4"/>
      <c r="C16" s="6"/>
      <c r="D16" s="9"/>
      <c r="E16" s="49" t="s">
        <v>14</v>
      </c>
      <c r="F16" s="9"/>
      <c r="G16" s="30">
        <f t="shared" si="0"/>
        <v>0</v>
      </c>
      <c r="H16" s="6"/>
      <c r="I16" s="42"/>
      <c r="J16" s="8"/>
      <c r="K16" s="57" t="s">
        <v>44</v>
      </c>
      <c r="L16" s="52" t="s">
        <v>54</v>
      </c>
    </row>
    <row r="17" spans="2:12" x14ac:dyDescent="0.25">
      <c r="B17" s="4"/>
      <c r="C17" s="6"/>
      <c r="D17" s="9"/>
      <c r="E17" s="49" t="s">
        <v>14</v>
      </c>
      <c r="F17" s="9"/>
      <c r="G17" s="30">
        <f t="shared" si="0"/>
        <v>0</v>
      </c>
      <c r="H17" s="6"/>
      <c r="I17" s="42"/>
      <c r="J17" s="8"/>
      <c r="K17" s="57" t="s">
        <v>45</v>
      </c>
      <c r="L17" s="56" t="s">
        <v>47</v>
      </c>
    </row>
    <row r="18" spans="2:12" ht="15.75" thickBot="1" x14ac:dyDescent="0.3">
      <c r="B18" s="4"/>
      <c r="C18" s="10" t="s">
        <v>3</v>
      </c>
      <c r="D18" s="62" t="s">
        <v>4</v>
      </c>
      <c r="E18" s="62"/>
      <c r="F18" s="15"/>
      <c r="G18" s="31">
        <f>SUM(G10:G17)</f>
        <v>75662.679245283012</v>
      </c>
      <c r="H18" s="6"/>
      <c r="I18" s="31">
        <f>SUM(I10:I17)</f>
        <v>6015183</v>
      </c>
      <c r="J18" s="8"/>
    </row>
    <row r="19" spans="2:12" x14ac:dyDescent="0.25">
      <c r="B19" s="4"/>
      <c r="C19" s="10"/>
      <c r="D19" s="15"/>
      <c r="E19" s="15"/>
      <c r="F19" s="15"/>
      <c r="G19" s="43"/>
      <c r="H19" s="6"/>
      <c r="I19" s="43"/>
      <c r="J19" s="8"/>
    </row>
    <row r="20" spans="2:12" x14ac:dyDescent="0.25">
      <c r="B20" s="11"/>
      <c r="C20" s="67" t="s">
        <v>27</v>
      </c>
      <c r="D20" s="67"/>
      <c r="E20" s="67"/>
      <c r="F20" s="26"/>
      <c r="G20" s="34"/>
      <c r="H20" s="12"/>
      <c r="I20" s="24"/>
      <c r="J20" s="8"/>
      <c r="L20" s="58" t="s">
        <v>48</v>
      </c>
    </row>
    <row r="21" spans="2:12" x14ac:dyDescent="0.25">
      <c r="B21" s="11"/>
      <c r="C21" s="22"/>
      <c r="D21" s="22" t="s">
        <v>25</v>
      </c>
      <c r="E21" s="49" t="s">
        <v>33</v>
      </c>
      <c r="F21" s="22"/>
      <c r="G21" s="45">
        <f>I21/$I$6</f>
        <v>7975.9748427672957</v>
      </c>
      <c r="H21" s="12"/>
      <c r="I21" s="42">
        <v>634090</v>
      </c>
      <c r="J21" s="8"/>
      <c r="K21" s="57" t="s">
        <v>40</v>
      </c>
      <c r="L21" s="54" t="s">
        <v>49</v>
      </c>
    </row>
    <row r="22" spans="2:12" x14ac:dyDescent="0.25">
      <c r="B22" s="11"/>
      <c r="C22" s="22"/>
      <c r="D22" s="22"/>
      <c r="E22" s="49" t="s">
        <v>34</v>
      </c>
      <c r="F22" s="22"/>
      <c r="G22" s="45">
        <f t="shared" ref="G22:G27" si="1">I22/$I$6</f>
        <v>2518.7672955974845</v>
      </c>
      <c r="H22" s="12"/>
      <c r="I22" s="42">
        <v>200242</v>
      </c>
      <c r="J22" s="8"/>
      <c r="K22" s="57" t="s">
        <v>41</v>
      </c>
      <c r="L22" s="54" t="s">
        <v>50</v>
      </c>
    </row>
    <row r="23" spans="2:12" x14ac:dyDescent="0.25">
      <c r="B23" s="11"/>
      <c r="C23" s="22"/>
      <c r="D23" s="22"/>
      <c r="E23" s="49" t="s">
        <v>35</v>
      </c>
      <c r="F23" s="22"/>
      <c r="G23" s="45">
        <f t="shared" si="1"/>
        <v>40691.270440251574</v>
      </c>
      <c r="H23" s="12"/>
      <c r="I23" s="42">
        <v>3234956</v>
      </c>
      <c r="J23" s="8"/>
      <c r="K23" s="57" t="s">
        <v>42</v>
      </c>
      <c r="L23" s="54" t="s">
        <v>55</v>
      </c>
    </row>
    <row r="24" spans="2:12" x14ac:dyDescent="0.25">
      <c r="B24" s="11"/>
      <c r="C24" s="22"/>
      <c r="D24" s="22"/>
      <c r="E24" s="49" t="s">
        <v>14</v>
      </c>
      <c r="F24" s="22"/>
      <c r="G24" s="45">
        <f t="shared" si="1"/>
        <v>0</v>
      </c>
      <c r="H24" s="12"/>
      <c r="I24" s="42"/>
      <c r="J24" s="8"/>
      <c r="K24" s="57" t="s">
        <v>43</v>
      </c>
      <c r="L24" s="54" t="s">
        <v>59</v>
      </c>
    </row>
    <row r="25" spans="2:12" x14ac:dyDescent="0.25">
      <c r="B25" s="11"/>
      <c r="C25" s="22"/>
      <c r="D25" s="22"/>
      <c r="E25" s="49" t="s">
        <v>14</v>
      </c>
      <c r="F25" s="22"/>
      <c r="G25" s="45">
        <f t="shared" si="1"/>
        <v>0</v>
      </c>
      <c r="H25" s="12"/>
      <c r="I25" s="42"/>
      <c r="J25" s="8"/>
      <c r="K25" s="57" t="s">
        <v>44</v>
      </c>
      <c r="L25" s="54" t="s">
        <v>56</v>
      </c>
    </row>
    <row r="26" spans="2:12" x14ac:dyDescent="0.25">
      <c r="B26" s="11"/>
      <c r="C26" s="22"/>
      <c r="D26" s="22"/>
      <c r="E26" s="49" t="s">
        <v>14</v>
      </c>
      <c r="F26" s="22"/>
      <c r="G26" s="45">
        <f t="shared" si="1"/>
        <v>0</v>
      </c>
      <c r="H26" s="12"/>
      <c r="I26" s="42"/>
      <c r="J26" s="8"/>
      <c r="K26" s="57" t="s">
        <v>45</v>
      </c>
      <c r="L26" s="54" t="s">
        <v>57</v>
      </c>
    </row>
    <row r="27" spans="2:12" x14ac:dyDescent="0.25">
      <c r="B27" s="11"/>
      <c r="C27" s="22"/>
      <c r="D27" s="22"/>
      <c r="E27" s="49" t="s">
        <v>14</v>
      </c>
      <c r="F27" s="22"/>
      <c r="G27" s="45">
        <f t="shared" si="1"/>
        <v>0</v>
      </c>
      <c r="H27" s="12"/>
      <c r="I27" s="42"/>
      <c r="J27" s="8"/>
    </row>
    <row r="28" spans="2:12" x14ac:dyDescent="0.25">
      <c r="B28" s="11"/>
      <c r="C28" s="22"/>
      <c r="D28" s="63" t="s">
        <v>5</v>
      </c>
      <c r="E28" s="63"/>
      <c r="F28" s="32"/>
      <c r="G28" s="41">
        <f>SUM(G21:G27)</f>
        <v>51186.012578616355</v>
      </c>
      <c r="H28" s="12"/>
      <c r="I28" s="41">
        <f>SUM(I21:I27)</f>
        <v>4069288</v>
      </c>
      <c r="J28" s="8"/>
    </row>
    <row r="29" spans="2:12" x14ac:dyDescent="0.25">
      <c r="B29" s="11"/>
      <c r="C29" s="22"/>
      <c r="D29" s="16"/>
      <c r="E29" s="16"/>
      <c r="F29" s="16"/>
      <c r="G29" s="33"/>
      <c r="H29" s="16"/>
      <c r="I29" s="33"/>
      <c r="J29" s="8"/>
    </row>
    <row r="30" spans="2:12" x14ac:dyDescent="0.25">
      <c r="B30" s="11"/>
      <c r="C30" s="22"/>
      <c r="D30" s="22"/>
      <c r="E30" s="22" t="s">
        <v>18</v>
      </c>
      <c r="F30" s="22"/>
      <c r="G30" s="30">
        <f>I30/$I$6</f>
        <v>15699.283018867925</v>
      </c>
      <c r="H30" s="12"/>
      <c r="I30" s="42">
        <v>1248093</v>
      </c>
      <c r="J30" s="8"/>
    </row>
    <row r="31" spans="2:12" x14ac:dyDescent="0.25">
      <c r="B31" s="11"/>
      <c r="C31" s="22"/>
      <c r="D31" s="22"/>
      <c r="E31" s="22" t="s">
        <v>28</v>
      </c>
      <c r="F31" s="22"/>
      <c r="G31" s="30">
        <f t="shared" ref="G31:G32" si="2">I31/$I$6</f>
        <v>3627.6729559748428</v>
      </c>
      <c r="H31" s="12"/>
      <c r="I31" s="46">
        <v>288400</v>
      </c>
      <c r="J31" s="8"/>
    </row>
    <row r="32" spans="2:12" x14ac:dyDescent="0.25">
      <c r="B32" s="11"/>
      <c r="C32" s="22"/>
      <c r="D32" s="22"/>
      <c r="E32" s="22" t="s">
        <v>19</v>
      </c>
      <c r="F32" s="22"/>
      <c r="G32" s="30">
        <f t="shared" si="2"/>
        <v>0</v>
      </c>
      <c r="H32" s="12"/>
      <c r="I32" s="46"/>
      <c r="J32" s="8"/>
    </row>
    <row r="33" spans="2:10" x14ac:dyDescent="0.25">
      <c r="B33" s="11"/>
      <c r="C33" s="22"/>
      <c r="D33" s="63" t="s">
        <v>17</v>
      </c>
      <c r="E33" s="63"/>
      <c r="F33" s="32"/>
      <c r="G33" s="41">
        <f>SUM(G30:G32)</f>
        <v>19326.955974842767</v>
      </c>
      <c r="H33" s="12"/>
      <c r="I33" s="41">
        <f>SUM(I30:I32)</f>
        <v>1536493</v>
      </c>
      <c r="J33" s="8"/>
    </row>
    <row r="34" spans="2:10" ht="15.75" thickBot="1" x14ac:dyDescent="0.3">
      <c r="B34" s="11"/>
      <c r="C34" s="22"/>
      <c r="D34" s="32"/>
      <c r="E34" s="32"/>
      <c r="F34" s="32"/>
      <c r="G34" s="34"/>
      <c r="H34" s="12"/>
      <c r="I34" s="34"/>
      <c r="J34" s="8"/>
    </row>
    <row r="35" spans="2:10" ht="15.75" thickBot="1" x14ac:dyDescent="0.3">
      <c r="B35" s="11"/>
      <c r="C35" s="22"/>
      <c r="D35" s="62" t="s">
        <v>6</v>
      </c>
      <c r="E35" s="62"/>
      <c r="F35" s="15"/>
      <c r="G35" s="53">
        <f>G28+G33</f>
        <v>70512.968553459126</v>
      </c>
      <c r="H35" s="12"/>
      <c r="I35" s="35">
        <f>I28+I33</f>
        <v>5605781</v>
      </c>
      <c r="J35" s="8"/>
    </row>
    <row r="36" spans="2:10" x14ac:dyDescent="0.25">
      <c r="B36" s="11"/>
      <c r="C36" s="22"/>
      <c r="D36" s="26"/>
      <c r="E36" s="26"/>
      <c r="F36" s="26"/>
      <c r="G36" s="34"/>
      <c r="H36" s="12"/>
      <c r="I36" s="36"/>
      <c r="J36" s="8"/>
    </row>
    <row r="37" spans="2:10" ht="37.5" customHeight="1" thickBot="1" x14ac:dyDescent="0.3">
      <c r="B37" s="11"/>
      <c r="C37" s="65" t="s">
        <v>8</v>
      </c>
      <c r="D37" s="65"/>
      <c r="E37" s="65"/>
      <c r="F37" s="26"/>
      <c r="G37" s="35">
        <f>G18-G35</f>
        <v>5149.710691823886</v>
      </c>
      <c r="H37" s="12"/>
      <c r="I37" s="35">
        <f>(I18-I35)</f>
        <v>409402</v>
      </c>
      <c r="J37" s="13"/>
    </row>
    <row r="38" spans="2:10" ht="15.75" customHeight="1" x14ac:dyDescent="0.25">
      <c r="B38" s="11"/>
      <c r="C38" s="64" t="s">
        <v>7</v>
      </c>
      <c r="D38" s="64"/>
      <c r="E38" s="64"/>
      <c r="F38" s="22"/>
      <c r="G38" s="30">
        <f>I38/$I$6</f>
        <v>10198.490566037735</v>
      </c>
      <c r="H38" s="12"/>
      <c r="I38" s="42">
        <v>810780</v>
      </c>
      <c r="J38" s="8"/>
    </row>
    <row r="39" spans="2:10" ht="15.75" thickBot="1" x14ac:dyDescent="0.3">
      <c r="B39" s="11"/>
      <c r="C39" s="66" t="s">
        <v>58</v>
      </c>
      <c r="D39" s="66"/>
      <c r="E39" s="66"/>
      <c r="F39" s="22"/>
      <c r="G39" s="39">
        <f>G37+G38</f>
        <v>15348.201257861621</v>
      </c>
      <c r="H39" s="12"/>
      <c r="I39" s="39">
        <f>SUM(I37:I38)</f>
        <v>1220182</v>
      </c>
      <c r="J39" s="8"/>
    </row>
    <row r="40" spans="2:10" ht="15.75" thickTop="1" x14ac:dyDescent="0.25">
      <c r="B40" s="23"/>
      <c r="C40" s="24"/>
      <c r="D40" s="24"/>
      <c r="E40" s="24"/>
      <c r="F40" s="24"/>
      <c r="G40" s="24"/>
      <c r="H40" s="24"/>
      <c r="I40" s="24"/>
      <c r="J40" s="25"/>
    </row>
    <row r="41" spans="2:10" x14ac:dyDescent="0.25">
      <c r="B41" s="44" t="s">
        <v>11</v>
      </c>
      <c r="C41" s="76" t="s">
        <v>13</v>
      </c>
      <c r="D41" s="76"/>
      <c r="E41" s="76"/>
      <c r="F41" s="76"/>
      <c r="G41" s="76"/>
      <c r="H41" s="76"/>
      <c r="I41" s="76"/>
      <c r="J41" s="77"/>
    </row>
    <row r="42" spans="2:10" x14ac:dyDescent="0.25">
      <c r="B42" s="51" t="s">
        <v>12</v>
      </c>
      <c r="C42" s="60" t="s">
        <v>23</v>
      </c>
      <c r="D42" s="60"/>
      <c r="E42" s="60"/>
      <c r="F42" s="60"/>
      <c r="G42" s="60"/>
      <c r="H42" s="60"/>
      <c r="I42" s="60"/>
      <c r="J42" s="61"/>
    </row>
    <row r="43" spans="2:10" x14ac:dyDescent="0.25">
      <c r="B43" s="47"/>
      <c r="C43" s="47"/>
      <c r="D43" s="47"/>
      <c r="E43" s="47"/>
      <c r="F43" s="47"/>
      <c r="G43" s="47"/>
      <c r="H43" s="47"/>
      <c r="I43" s="47"/>
      <c r="J43" s="47"/>
    </row>
    <row r="44" spans="2:10" x14ac:dyDescent="0.25">
      <c r="B44" s="48"/>
      <c r="C44" s="48"/>
      <c r="D44" s="48"/>
      <c r="E44" s="48"/>
      <c r="F44" s="48"/>
      <c r="G44" s="48"/>
      <c r="H44" s="48"/>
      <c r="I44" s="48"/>
      <c r="J44" s="48"/>
    </row>
  </sheetData>
  <sheetProtection selectLockedCells="1"/>
  <mergeCells count="18">
    <mergeCell ref="B3:J3"/>
    <mergeCell ref="B1:J1"/>
    <mergeCell ref="C2:D2"/>
    <mergeCell ref="E2:J2"/>
    <mergeCell ref="C41:J41"/>
    <mergeCell ref="C6:D6"/>
    <mergeCell ref="D4:E4"/>
    <mergeCell ref="F4:G4"/>
    <mergeCell ref="C9:E9"/>
    <mergeCell ref="C42:J42"/>
    <mergeCell ref="D18:E18"/>
    <mergeCell ref="D28:E28"/>
    <mergeCell ref="D33:E33"/>
    <mergeCell ref="C38:E38"/>
    <mergeCell ref="C37:E37"/>
    <mergeCell ref="C39:E39"/>
    <mergeCell ref="D35:E35"/>
    <mergeCell ref="C20:E20"/>
  </mergeCells>
  <conditionalFormatting sqref="G10:G38">
    <cfRule type="containsErrors" dxfId="1" priority="2">
      <formula>ISERROR(G10)</formula>
    </cfRule>
  </conditionalFormatting>
  <conditionalFormatting sqref="G39">
    <cfRule type="containsErrors" dxfId="0" priority="1">
      <formula>ISERROR(G39)</formula>
    </cfRule>
  </conditionalFormatting>
  <pageMargins left="0.25" right="0.25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Sheet1stact</vt:lpstr>
      <vt:lpstr>Sheet1stact!Afdrukbereik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Georgi</dc:creator>
  <cp:lastModifiedBy>JHF - Suzanne Georgi</cp:lastModifiedBy>
  <cp:lastPrinted>2019-02-28T13:38:56Z</cp:lastPrinted>
  <dcterms:created xsi:type="dcterms:W3CDTF">2017-02-02T12:52:02Z</dcterms:created>
  <dcterms:modified xsi:type="dcterms:W3CDTF">2019-05-07T12:55:49Z</dcterms:modified>
</cp:coreProperties>
</file>